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80" windowWidth="13836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<sst xmlns="http://schemas.openxmlformats.org/spreadsheetml/2006/main" count="134" uniqueCount="106">
  <si>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勁活力錠</t>
  </si>
  <si>
    <t>舒唐錠</t>
  </si>
  <si>
    <t>舒酵錠</t>
  </si>
  <si>
    <t>舒更錠</t>
  </si>
  <si>
    <t>杏福液</t>
  </si>
  <si>
    <t>杏福膠囊</t>
  </si>
  <si>
    <t>極品麥苗錠</t>
  </si>
  <si>
    <t>高養膠囊</t>
  </si>
  <si>
    <t>活力營養粉</t>
  </si>
  <si>
    <t>極品素維錠</t>
  </si>
  <si>
    <t>健寶膠囊</t>
  </si>
  <si>
    <t>極品卵磷脂</t>
  </si>
  <si>
    <t>運費</t>
  </si>
  <si>
    <t>總金額</t>
  </si>
  <si>
    <t>會員編號</t>
  </si>
  <si>
    <t>行動電話</t>
  </si>
  <si>
    <t>刷卡金額</t>
  </si>
  <si>
    <t>持卡人簽名</t>
  </si>
  <si>
    <t>金額合計</t>
  </si>
  <si>
    <t>會員基本資料</t>
  </si>
  <si>
    <t>會員姓名</t>
  </si>
  <si>
    <t>身份證字號或</t>
  </si>
  <si>
    <t>營利事業統一編號</t>
  </si>
  <si>
    <t>授權號碼</t>
  </si>
  <si>
    <t>經辦人</t>
  </si>
  <si>
    <t>極品大麥苗</t>
  </si>
  <si>
    <t>收貨資料</t>
  </si>
  <si>
    <t>纖果滋</t>
  </si>
  <si>
    <r>
      <t>電匯帳號：第一銀行</t>
    </r>
    <r>
      <rPr>
        <sz val="12"/>
        <rFont val="Arial"/>
        <family val="2"/>
      </rPr>
      <t xml:space="preserve">(007) </t>
    </r>
    <r>
      <rPr>
        <sz val="12"/>
        <rFont val="新細明體"/>
        <family val="1"/>
      </rPr>
      <t>民生分行</t>
    </r>
    <r>
      <rPr>
        <sz val="12"/>
        <rFont val="Arial"/>
        <family val="2"/>
      </rPr>
      <t xml:space="preserve"> 145-100-51640     </t>
    </r>
    <r>
      <rPr>
        <sz val="12"/>
        <rFont val="新細明體"/>
        <family val="1"/>
      </rPr>
      <t>戶名</t>
    </r>
    <r>
      <rPr>
        <sz val="12"/>
        <rFont val="Arial"/>
        <family val="2"/>
      </rPr>
      <t>:</t>
    </r>
    <r>
      <rPr>
        <sz val="12"/>
        <rFont val="新細明體"/>
        <family val="1"/>
      </rPr>
      <t>新賀斯國際有限公司</t>
    </r>
  </si>
  <si>
    <r>
      <t>5.</t>
    </r>
    <r>
      <rPr>
        <sz val="12"/>
        <rFont val="新細明體"/>
        <family val="1"/>
      </rPr>
      <t>持卡人若採刷卡付款，如辦理退刷交易時，發卡行將退回持卡人繳款金額，本公司不以現金退還予持卡人。</t>
    </r>
  </si>
  <si>
    <r>
      <t>6.</t>
    </r>
    <r>
      <rPr>
        <sz val="12"/>
        <rFont val="新細明體"/>
        <family val="1"/>
      </rPr>
      <t>持卡人若採刷卡付款，銀行不提供提前還款機制。</t>
    </r>
  </si>
  <si>
    <r>
      <t>7.</t>
    </r>
    <r>
      <rPr>
        <sz val="12"/>
        <rFont val="新細明體"/>
        <family val="1"/>
      </rPr>
      <t>銀行只負責金流服務，不涉及商品與爭議。</t>
    </r>
  </si>
  <si>
    <t>貨號</t>
  </si>
  <si>
    <t>產品名稱</t>
  </si>
  <si>
    <t>容量</t>
  </si>
  <si>
    <t>PV</t>
  </si>
  <si>
    <t>未稅價</t>
  </si>
  <si>
    <t>會員價</t>
  </si>
  <si>
    <t>數量</t>
  </si>
  <si>
    <t>金額</t>
  </si>
  <si>
    <r>
      <t>PV</t>
    </r>
    <r>
      <rPr>
        <b/>
        <sz val="12"/>
        <rFont val="新細明體"/>
        <family val="1"/>
      </rPr>
      <t>合計</t>
    </r>
  </si>
  <si>
    <r>
      <t>(</t>
    </r>
    <r>
      <rPr>
        <b/>
        <sz val="14"/>
        <rFont val="新細明體"/>
        <family val="1"/>
      </rPr>
      <t>夜</t>
    </r>
    <r>
      <rPr>
        <b/>
        <sz val="14"/>
        <rFont val="Arial"/>
        <family val="2"/>
      </rPr>
      <t>)</t>
    </r>
  </si>
  <si>
    <r>
      <t>信用卡別</t>
    </r>
    <r>
      <rPr>
        <b/>
        <sz val="14"/>
        <rFont val="Arial"/>
        <family val="2"/>
      </rPr>
      <t>:</t>
    </r>
  </si>
  <si>
    <r>
      <t>□</t>
    </r>
    <r>
      <rPr>
        <sz val="14"/>
        <rFont val="Arial"/>
        <family val="2"/>
      </rPr>
      <t xml:space="preserve"> VISA   </t>
    </r>
    <r>
      <rPr>
        <sz val="14"/>
        <rFont val="新細明體"/>
        <family val="1"/>
      </rPr>
      <t>□</t>
    </r>
    <r>
      <rPr>
        <sz val="14"/>
        <rFont val="Arial"/>
        <family val="2"/>
      </rPr>
      <t xml:space="preserve"> MASTER   </t>
    </r>
    <r>
      <rPr>
        <sz val="14"/>
        <rFont val="新細明體"/>
        <family val="1"/>
      </rPr>
      <t>□</t>
    </r>
    <r>
      <rPr>
        <sz val="14"/>
        <rFont val="Arial"/>
        <family val="2"/>
      </rPr>
      <t xml:space="preserve"> JCB</t>
    </r>
  </si>
  <si>
    <t>■須與信用卡背面簽名一致</t>
  </si>
  <si>
    <r>
      <t>(</t>
    </r>
    <r>
      <rPr>
        <sz val="14"/>
        <rFont val="新細明體"/>
        <family val="1"/>
      </rPr>
      <t>由公司填寫</t>
    </r>
    <r>
      <rPr>
        <sz val="14"/>
        <rFont val="Arial"/>
        <family val="2"/>
      </rPr>
      <t>)</t>
    </r>
  </si>
  <si>
    <r>
      <t>提貨方式</t>
    </r>
    <r>
      <rPr>
        <b/>
        <sz val="14"/>
        <rFont val="Arial"/>
        <family val="2"/>
      </rPr>
      <t>:</t>
    </r>
  </si>
  <si>
    <r>
      <t>□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台北櫃檯</t>
    </r>
    <r>
      <rPr>
        <sz val="14"/>
        <rFont val="Arial"/>
        <family val="2"/>
      </rPr>
      <t xml:space="preserve">       </t>
    </r>
    <r>
      <rPr>
        <sz val="14"/>
        <rFont val="新細明體"/>
        <family val="1"/>
      </rPr>
      <t>□台中櫃檯</t>
    </r>
    <r>
      <rPr>
        <sz val="14"/>
        <rFont val="Arial"/>
        <family val="2"/>
      </rPr>
      <t xml:space="preserve">      </t>
    </r>
    <r>
      <rPr>
        <sz val="14"/>
        <rFont val="新細明體"/>
        <family val="1"/>
      </rPr>
      <t>□高雄櫃檯</t>
    </r>
    <r>
      <rPr>
        <sz val="14"/>
        <rFont val="Arial"/>
        <family val="2"/>
      </rPr>
      <t xml:space="preserve">        </t>
    </r>
    <r>
      <rPr>
        <sz val="14"/>
        <rFont val="新細明體"/>
        <family val="1"/>
      </rPr>
      <t>□貨運</t>
    </r>
    <r>
      <rPr>
        <sz val="14"/>
        <rFont val="Arial"/>
        <family val="2"/>
      </rPr>
      <t xml:space="preserve">        [</t>
    </r>
    <r>
      <rPr>
        <sz val="14"/>
        <rFont val="新細明體"/>
        <family val="1"/>
      </rPr>
      <t>會員請直接在該中心現場立即提貨</t>
    </r>
    <r>
      <rPr>
        <sz val="14"/>
        <rFont val="Arial"/>
        <family val="2"/>
      </rPr>
      <t>]</t>
    </r>
  </si>
  <si>
    <r>
      <t>貨運地址</t>
    </r>
    <r>
      <rPr>
        <b/>
        <sz val="14"/>
        <rFont val="Arial"/>
        <family val="2"/>
      </rPr>
      <t>:</t>
    </r>
  </si>
  <si>
    <r>
      <t>收件人</t>
    </r>
    <r>
      <rPr>
        <b/>
        <sz val="14"/>
        <rFont val="Arial"/>
        <family val="2"/>
      </rPr>
      <t>:</t>
    </r>
  </si>
  <si>
    <r>
      <t>行動電話</t>
    </r>
    <r>
      <rPr>
        <b/>
        <sz val="14"/>
        <rFont val="Arial"/>
        <family val="2"/>
      </rPr>
      <t xml:space="preserve">: </t>
    </r>
  </si>
  <si>
    <t>養生甘露錠</t>
  </si>
  <si>
    <t>三素鈣錠</t>
  </si>
  <si>
    <t>極品月見草油</t>
  </si>
  <si>
    <t>兒童咀嚼鈣</t>
  </si>
  <si>
    <t>勁美錠</t>
  </si>
  <si>
    <t>常優菌</t>
  </si>
  <si>
    <t>極品蒜精</t>
  </si>
  <si>
    <t>佳賀晶膠囊</t>
  </si>
  <si>
    <t>舒節錠</t>
  </si>
  <si>
    <t>硒酵母膠囊</t>
  </si>
  <si>
    <t>極品魚油</t>
  </si>
  <si>
    <r>
      <t>2.</t>
    </r>
    <r>
      <rPr>
        <sz val="12"/>
        <rFont val="新細明體"/>
        <family val="1"/>
      </rPr>
      <t>請詳細填寫收貨資料，以便能盡速將商品送達。</t>
    </r>
  </si>
  <si>
    <r>
      <t>3.</t>
    </r>
    <r>
      <rPr>
        <sz val="12"/>
        <rFont val="新細明體"/>
        <family val="1"/>
      </rPr>
      <t>持卡人於訂貨前，請先行向銀行確認本身之信用額度，以免延誤出貨。</t>
    </r>
  </si>
  <si>
    <r>
      <t>4.</t>
    </r>
    <r>
      <rPr>
        <sz val="12"/>
        <rFont val="新細明體"/>
        <family val="1"/>
      </rPr>
      <t>持卡人同意依照信用卡使用約定，一經使用或訂購商品，均應依所示金額付款予發卡銀行。</t>
    </r>
  </si>
  <si>
    <r>
      <t xml:space="preserve">$10,000 </t>
    </r>
    <r>
      <rPr>
        <sz val="11"/>
        <rFont val="新細明體"/>
        <family val="1"/>
      </rPr>
      <t>以下運費</t>
    </r>
    <r>
      <rPr>
        <sz val="11"/>
        <rFont val="Arial"/>
        <family val="2"/>
      </rPr>
      <t xml:space="preserve"> NT$150</t>
    </r>
  </si>
  <si>
    <r>
      <t xml:space="preserve">$10,000 </t>
    </r>
    <r>
      <rPr>
        <sz val="11"/>
        <rFont val="新細明體"/>
        <family val="1"/>
      </rPr>
      <t>以上免運費</t>
    </r>
    <r>
      <rPr>
        <sz val="11"/>
        <rFont val="Arial"/>
        <family val="2"/>
      </rPr>
      <t xml:space="preserve"> </t>
    </r>
  </si>
  <si>
    <t>容量</t>
  </si>
  <si>
    <r>
      <t>120</t>
    </r>
    <r>
      <rPr>
        <sz val="11"/>
        <rFont val="新細明體"/>
        <family val="1"/>
      </rPr>
      <t>粒</t>
    </r>
  </si>
  <si>
    <r>
      <t>90</t>
    </r>
    <r>
      <rPr>
        <sz val="11"/>
        <rFont val="新細明體"/>
        <family val="1"/>
      </rPr>
      <t>粒</t>
    </r>
  </si>
  <si>
    <t>454gm</t>
  </si>
  <si>
    <t>400gm</t>
  </si>
  <si>
    <t>60ml</t>
  </si>
  <si>
    <r>
      <t>280</t>
    </r>
    <r>
      <rPr>
        <sz val="11"/>
        <rFont val="新細明體"/>
        <family val="1"/>
      </rPr>
      <t>粒</t>
    </r>
  </si>
  <si>
    <t>140gm</t>
  </si>
  <si>
    <t>240gm</t>
  </si>
  <si>
    <t>283gm</t>
  </si>
  <si>
    <t>311gm</t>
  </si>
  <si>
    <t>215gm</t>
  </si>
  <si>
    <r>
      <t>100</t>
    </r>
    <r>
      <rPr>
        <sz val="11"/>
        <rFont val="新細明體"/>
        <family val="1"/>
      </rPr>
      <t>粒</t>
    </r>
  </si>
  <si>
    <r>
      <t>(</t>
    </r>
    <r>
      <rPr>
        <sz val="12"/>
        <rFont val="新細明體"/>
        <family val="1"/>
      </rPr>
      <t>若您使用電匯付款方式訂貨，請將電匯單或</t>
    </r>
    <r>
      <rPr>
        <sz val="12"/>
        <rFont val="Arial"/>
        <family val="2"/>
      </rPr>
      <t>ATM</t>
    </r>
    <r>
      <rPr>
        <sz val="12"/>
        <rFont val="新細明體"/>
        <family val="1"/>
      </rPr>
      <t>交易明細表與訂購單一起傳真，並請來電確認</t>
    </r>
    <r>
      <rPr>
        <sz val="12"/>
        <rFont val="Arial"/>
        <family val="2"/>
      </rPr>
      <t>!)</t>
    </r>
  </si>
  <si>
    <r>
      <t>有效期限</t>
    </r>
    <r>
      <rPr>
        <b/>
        <sz val="14"/>
        <rFont val="Arial"/>
        <family val="2"/>
      </rPr>
      <t xml:space="preserve">  </t>
    </r>
    <r>
      <rPr>
        <b/>
        <sz val="14"/>
        <rFont val="新細明體"/>
        <family val="1"/>
      </rPr>
      <t>西元</t>
    </r>
    <r>
      <rPr>
        <b/>
        <sz val="14"/>
        <rFont val="Arial"/>
        <family val="2"/>
      </rPr>
      <t>_________</t>
    </r>
    <r>
      <rPr>
        <b/>
        <sz val="14"/>
        <rFont val="新細明體"/>
        <family val="1"/>
      </rPr>
      <t>年</t>
    </r>
    <r>
      <rPr>
        <b/>
        <sz val="14"/>
        <rFont val="Arial"/>
        <family val="2"/>
      </rPr>
      <t>________</t>
    </r>
    <r>
      <rPr>
        <b/>
        <sz val="14"/>
        <rFont val="新細明體"/>
        <family val="1"/>
      </rPr>
      <t>月</t>
    </r>
  </si>
  <si>
    <r>
      <t>聯絡電話</t>
    </r>
    <r>
      <rPr>
        <b/>
        <sz val="14"/>
        <rFont val="Arial"/>
        <family val="2"/>
      </rPr>
      <t>(</t>
    </r>
    <r>
      <rPr>
        <b/>
        <sz val="14"/>
        <rFont val="新細明體"/>
        <family val="1"/>
      </rPr>
      <t>日</t>
    </r>
    <r>
      <rPr>
        <b/>
        <sz val="14"/>
        <rFont val="Arial"/>
        <family val="2"/>
      </rPr>
      <t>)</t>
    </r>
  </si>
  <si>
    <t>信用卡卡號</t>
  </si>
  <si>
    <r>
      <t>訂貨日期</t>
    </r>
    <r>
      <rPr>
        <b/>
        <sz val="14"/>
        <rFont val="Arial"/>
        <family val="2"/>
      </rPr>
      <t>:</t>
    </r>
  </si>
  <si>
    <r>
      <t xml:space="preserve">  </t>
    </r>
    <r>
      <rPr>
        <b/>
        <sz val="14"/>
        <rFont val="新細明體"/>
        <family val="1"/>
      </rPr>
      <t>年</t>
    </r>
    <r>
      <rPr>
        <b/>
        <sz val="14"/>
        <rFont val="Arial"/>
        <family val="2"/>
      </rPr>
      <t xml:space="preserve">         </t>
    </r>
    <r>
      <rPr>
        <b/>
        <sz val="14"/>
        <rFont val="新細明體"/>
        <family val="1"/>
      </rPr>
      <t>月</t>
    </r>
    <r>
      <rPr>
        <b/>
        <sz val="14"/>
        <rFont val="Arial"/>
        <family val="2"/>
      </rPr>
      <t xml:space="preserve">         </t>
    </r>
    <r>
      <rPr>
        <b/>
        <sz val="14"/>
        <rFont val="新細明體"/>
        <family val="1"/>
      </rPr>
      <t>日</t>
    </r>
  </si>
  <si>
    <r>
      <t>8.</t>
    </r>
    <r>
      <rPr>
        <sz val="12"/>
        <rFont val="細明體"/>
        <family val="3"/>
      </rPr>
      <t>傳真訂單後請務必來電確認！</t>
    </r>
  </si>
  <si>
    <t>■ 持卡人若非訂貨人請附代刷卡同意書；並請於傳真後務必來電確認！</t>
  </si>
  <si>
    <t xml:space="preserve">   (2)除特殊原因外,商品將於收到訂單後3天內出貨;若5天內未收到商品,請來電查詢！</t>
  </si>
  <si>
    <t>※(1)傳真訂單後請務必來電確認！</t>
  </si>
  <si>
    <r>
      <t>運費：單筆訂貨金額</t>
    </r>
    <r>
      <rPr>
        <sz val="11"/>
        <rFont val="Arial"/>
        <family val="2"/>
      </rPr>
      <t>(</t>
    </r>
    <r>
      <rPr>
        <sz val="11"/>
        <rFont val="新細明體"/>
        <family val="1"/>
      </rPr>
      <t>會員價</t>
    </r>
    <r>
      <rPr>
        <sz val="11"/>
        <rFont val="Arial"/>
        <family val="2"/>
      </rPr>
      <t>)</t>
    </r>
  </si>
  <si>
    <r>
      <t>聯絡電話</t>
    </r>
    <r>
      <rPr>
        <b/>
        <sz val="14"/>
        <rFont val="Arial"/>
        <family val="2"/>
      </rPr>
      <t>:(</t>
    </r>
  </si>
  <si>
    <t xml:space="preserve">     )</t>
  </si>
  <si>
    <r>
      <t xml:space="preserve"> </t>
    </r>
    <r>
      <rPr>
        <sz val="11"/>
        <rFont val="華康中圓體(P)"/>
        <family val="1"/>
      </rPr>
      <t>網路訂購請至新賀斯官網：</t>
    </r>
    <r>
      <rPr>
        <sz val="11"/>
        <rFont val="Arial"/>
        <family val="2"/>
      </rPr>
      <t>www.new-health.com.tw</t>
    </r>
  </si>
  <si>
    <r>
      <t>台中分公司</t>
    </r>
    <r>
      <rPr>
        <sz val="11"/>
        <rFont val="Arial"/>
        <family val="2"/>
      </rPr>
      <t>:</t>
    </r>
    <r>
      <rPr>
        <sz val="11"/>
        <rFont val="華康中圓體(P)"/>
        <family val="1"/>
      </rPr>
      <t>台中市大墩十一街</t>
    </r>
    <r>
      <rPr>
        <sz val="11"/>
        <rFont val="Arial"/>
        <family val="2"/>
      </rPr>
      <t>402</t>
    </r>
    <r>
      <rPr>
        <sz val="11"/>
        <rFont val="華康中圓體(P)"/>
        <family val="1"/>
      </rPr>
      <t>號</t>
    </r>
    <r>
      <rPr>
        <sz val="11"/>
        <rFont val="Arial"/>
        <family val="2"/>
      </rPr>
      <t xml:space="preserve">             TEL(04)2251-8611  </t>
    </r>
    <r>
      <rPr>
        <sz val="11"/>
        <rFont val="華康中圓體(P)"/>
        <family val="1"/>
      </rPr>
      <t>傳真</t>
    </r>
    <r>
      <rPr>
        <sz val="11"/>
        <rFont val="Arial"/>
        <family val="2"/>
      </rPr>
      <t>(04)2251-2713</t>
    </r>
  </si>
  <si>
    <r>
      <t>高雄分公司</t>
    </r>
    <r>
      <rPr>
        <sz val="11"/>
        <rFont val="Arial"/>
        <family val="2"/>
      </rPr>
      <t>:</t>
    </r>
    <r>
      <rPr>
        <sz val="11"/>
        <rFont val="華康中圓體(P)"/>
        <family val="1"/>
      </rPr>
      <t>高雄市民權一路</t>
    </r>
    <r>
      <rPr>
        <sz val="11"/>
        <rFont val="Arial"/>
        <family val="2"/>
      </rPr>
      <t>251</t>
    </r>
    <r>
      <rPr>
        <sz val="11"/>
        <rFont val="華康中圓體(P)"/>
        <family val="1"/>
      </rPr>
      <t>號</t>
    </r>
    <r>
      <rPr>
        <sz val="11"/>
        <rFont val="Arial"/>
        <family val="2"/>
      </rPr>
      <t>23</t>
    </r>
    <r>
      <rPr>
        <sz val="11"/>
        <rFont val="華康中圓體(P)"/>
        <family val="1"/>
      </rPr>
      <t>樓之</t>
    </r>
    <r>
      <rPr>
        <sz val="11"/>
        <rFont val="Arial"/>
        <family val="2"/>
      </rPr>
      <t xml:space="preserve">2   TEL(07)222-2669   </t>
    </r>
    <r>
      <rPr>
        <sz val="11"/>
        <rFont val="華康中圓體(P)"/>
        <family val="1"/>
      </rPr>
      <t>傳真</t>
    </r>
    <r>
      <rPr>
        <sz val="11"/>
        <rFont val="Arial"/>
        <family val="2"/>
      </rPr>
      <t>(07)222-2609</t>
    </r>
  </si>
  <si>
    <r>
      <t>1.</t>
    </r>
    <r>
      <rPr>
        <sz val="12"/>
        <rFont val="新細明體"/>
        <family val="1"/>
      </rPr>
      <t>傳真刷卡與電匯付款受理時間：週一至週五</t>
    </r>
    <r>
      <rPr>
        <sz val="12"/>
        <rFont val="Arial"/>
        <family val="2"/>
      </rPr>
      <t xml:space="preserve"> AM 9:00~PM 4:00</t>
    </r>
    <r>
      <rPr>
        <sz val="12"/>
        <rFont val="新細明體"/>
        <family val="1"/>
      </rPr>
      <t>，逾時隔日方能辦理。</t>
    </r>
  </si>
  <si>
    <r>
      <t>台北分公司</t>
    </r>
    <r>
      <rPr>
        <sz val="11"/>
        <rFont val="Arial"/>
        <family val="2"/>
      </rPr>
      <t>:</t>
    </r>
    <r>
      <rPr>
        <sz val="11"/>
        <rFont val="華康中圓體(P)"/>
        <family val="1"/>
      </rPr>
      <t>台北市民生東路三段</t>
    </r>
    <r>
      <rPr>
        <sz val="11"/>
        <rFont val="Arial"/>
        <family val="2"/>
      </rPr>
      <t>49</t>
    </r>
    <r>
      <rPr>
        <sz val="11"/>
        <rFont val="華康中圓體(P)"/>
        <family val="1"/>
      </rPr>
      <t>號</t>
    </r>
    <r>
      <rPr>
        <sz val="11"/>
        <rFont val="Arial"/>
        <family val="2"/>
      </rPr>
      <t>16</t>
    </r>
    <r>
      <rPr>
        <sz val="11"/>
        <rFont val="華康中圓體(P)"/>
        <family val="1"/>
      </rPr>
      <t>樓</t>
    </r>
    <r>
      <rPr>
        <sz val="11"/>
        <rFont val="Arial"/>
        <family val="2"/>
      </rPr>
      <t xml:space="preserve">    TEL(02)2718-9911  </t>
    </r>
    <r>
      <rPr>
        <sz val="11"/>
        <rFont val="華康中圓體(P)"/>
        <family val="1"/>
      </rPr>
      <t>傳真</t>
    </r>
    <r>
      <rPr>
        <sz val="11"/>
        <rFont val="Arial"/>
        <family val="2"/>
      </rPr>
      <t>(02)2718-9630</t>
    </r>
    <r>
      <rPr>
        <sz val="11"/>
        <rFont val="華康中圓體(P)"/>
        <family val="1"/>
      </rPr>
      <t>、</t>
    </r>
    <r>
      <rPr>
        <sz val="11"/>
        <rFont val="Arial"/>
        <family val="2"/>
      </rPr>
      <t>(02)2546-5855</t>
    </r>
  </si>
  <si>
    <r>
      <t>5%</t>
    </r>
    <r>
      <rPr>
        <b/>
        <sz val="11"/>
        <rFont val="新細明體"/>
        <family val="1"/>
      </rPr>
      <t>税</t>
    </r>
  </si>
  <si>
    <r>
      <t>勁</t>
    </r>
    <r>
      <rPr>
        <sz val="11"/>
        <rFont val="Arial"/>
        <family val="2"/>
      </rPr>
      <t>E</t>
    </r>
    <r>
      <rPr>
        <sz val="11"/>
        <rFont val="新細明體"/>
        <family val="1"/>
      </rPr>
      <t>膠囊</t>
    </r>
    <r>
      <rPr>
        <sz val="11"/>
        <rFont val="Arial"/>
        <family val="2"/>
      </rPr>
      <t>Plus</t>
    </r>
  </si>
  <si>
    <t>蜂皇漿1000</t>
  </si>
  <si>
    <r>
      <t>勁</t>
    </r>
    <r>
      <rPr>
        <sz val="11"/>
        <rFont val="Arial"/>
        <family val="2"/>
      </rPr>
      <t>C</t>
    </r>
    <r>
      <rPr>
        <sz val="11"/>
        <rFont val="新細明體"/>
        <family val="1"/>
      </rPr>
      <t>嚼片</t>
    </r>
  </si>
  <si>
    <t>蛋白粉</t>
  </si>
  <si>
    <t>勁活力B群</t>
  </si>
  <si>
    <t>鐵寶活力粉</t>
  </si>
  <si>
    <r>
      <t>勁</t>
    </r>
    <r>
      <rPr>
        <sz val="11"/>
        <rFont val="Arial"/>
        <family val="2"/>
      </rPr>
      <t>C500</t>
    </r>
    <r>
      <rPr>
        <sz val="11"/>
        <rFont val="新細明體"/>
        <family val="1"/>
      </rPr>
      <t>錠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</si>
</sst>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#,##0_ "/>
    <numFmt numFmtId="178" formatCode="#,##0_);[Red]\(#,##0\)"/>
    <numFmt numFmtId="179" formatCode="yyyy&quot;年&quot;m&quot;月&quot;d&quot;日&quot;;@"/>
    <numFmt numFmtId="180" formatCode="_-&quot;$&quot;* #,##0.0_-;\-&quot;$&quot;* #,##0.0_-;_-&quot;$&quot;* &quot;-&quot;??_-;_-@_-"/>
    <numFmt numFmtId="181" formatCode="0.0_ "/>
    <numFmt numFmtId="182" formatCode="0_ "/>
    <numFmt numFmtId="183" formatCode="_-* #,##0.0_-;\-* #,##0.0_-;_-* &quot;-&quot;??_-;_-@_-"/>
    <numFmt numFmtId="184" formatCode="_-* #,##0_-;\-* #,##0_-;_-* &quot;-&quot;??_-;_-@_-"/>
    <numFmt numFmtId="185" formatCode="0;_㰀"/>
    <numFmt numFmtId="186" formatCode="0;_⠀"/>
    <numFmt numFmtId="187" formatCode="#,##0.0_);[Red]\(#,##0.0\)"/>
    <numFmt numFmtId="188" formatCode="0;_ꠀ"/>
    <numFmt numFmtId="189" formatCode="0;_됀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1"/>
      <name val="新細明體"/>
      <family val="1"/>
    </font>
    <font>
      <sz val="11"/>
      <name val="Arial"/>
      <family val="2"/>
    </font>
    <font>
      <sz val="14"/>
      <name val="新細明體"/>
      <family val="1"/>
    </font>
    <font>
      <b/>
      <sz val="14"/>
      <name val="新細明體"/>
      <family val="1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新細明體"/>
      <family val="1"/>
    </font>
    <font>
      <sz val="12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華康中圓體(P)"/>
      <family val="1"/>
    </font>
    <font>
      <sz val="12"/>
      <name val="細明體"/>
      <family val="3"/>
    </font>
    <font>
      <b/>
      <sz val="14"/>
      <name val="微軟正黑體"/>
      <family val="2"/>
    </font>
    <font>
      <sz val="14"/>
      <name val="微軟正黑體"/>
      <family val="2"/>
    </font>
    <font>
      <b/>
      <sz val="11"/>
      <name val="新細明體"/>
      <family val="1"/>
    </font>
    <font>
      <b/>
      <sz val="11"/>
      <name val="Arial"/>
      <family val="2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4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/>
    </xf>
    <xf numFmtId="178" fontId="10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 textRotation="255"/>
    </xf>
    <xf numFmtId="49" fontId="7" fillId="0" borderId="14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178" fontId="4" fillId="0" borderId="15" xfId="4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13" fillId="0" borderId="0" xfId="0" applyNumberFormat="1" applyFont="1" applyAlignment="1" quotePrefix="1">
      <alignment vertical="center"/>
    </xf>
    <xf numFmtId="0" fontId="1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9" fontId="9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8" fontId="20" fillId="0" borderId="15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8" fontId="4" fillId="0" borderId="20" xfId="4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89" fontId="4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textRotation="255"/>
    </xf>
    <xf numFmtId="49" fontId="9" fillId="0" borderId="22" xfId="0" applyNumberFormat="1" applyFont="1" applyBorder="1" applyAlignment="1">
      <alignment horizontal="center" vertical="center" textRotation="255"/>
    </xf>
    <xf numFmtId="178" fontId="10" fillId="0" borderId="12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5</xdr:col>
      <xdr:colOff>342900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7625"/>
          <a:ext cx="3000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</xdr:row>
      <xdr:rowOff>19050</xdr:rowOff>
    </xdr:from>
    <xdr:to>
      <xdr:col>11</xdr:col>
      <xdr:colOff>981075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276225"/>
          <a:ext cx="2533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</xdr:row>
      <xdr:rowOff>38100</xdr:rowOff>
    </xdr:from>
    <xdr:to>
      <xdr:col>0</xdr:col>
      <xdr:colOff>381000</xdr:colOff>
      <xdr:row>52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144500"/>
          <a:ext cx="295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tabSelected="1" zoomScale="75" zoomScaleNormal="75" zoomScalePageLayoutView="0" workbookViewId="0" topLeftCell="A19">
      <selection activeCell="W31" sqref="W31"/>
    </sheetView>
  </sheetViews>
  <sheetFormatPr defaultColWidth="9.00390625" defaultRowHeight="16.5"/>
  <cols>
    <col min="1" max="1" width="6.625" style="20" customWidth="1"/>
    <col min="2" max="2" width="13.25390625" style="6" customWidth="1"/>
    <col min="3" max="3" width="6.875" style="6" customWidth="1"/>
    <col min="4" max="5" width="7.50390625" style="6" customWidth="1"/>
    <col min="6" max="6" width="6.375" style="6" customWidth="1"/>
    <col min="7" max="7" width="7.25390625" style="6" customWidth="1"/>
    <col min="8" max="8" width="1.00390625" style="25" customWidth="1"/>
    <col min="9" max="9" width="6.25390625" style="6" customWidth="1"/>
    <col min="10" max="10" width="6.125" style="6" customWidth="1"/>
    <col min="11" max="11" width="7.00390625" style="6" customWidth="1"/>
    <col min="12" max="12" width="13.25390625" style="6" customWidth="1"/>
    <col min="13" max="13" width="6.75390625" style="6" customWidth="1"/>
    <col min="14" max="15" width="7.50390625" style="6" customWidth="1"/>
    <col min="16" max="16" width="6.375" style="6" customWidth="1"/>
    <col min="17" max="17" width="7.375" style="6" customWidth="1"/>
    <col min="18" max="18" width="6.375" style="6" customWidth="1"/>
    <col min="19" max="19" width="1.00390625" style="6" customWidth="1"/>
    <col min="20" max="20" width="6.25390625" style="6" customWidth="1"/>
    <col min="21" max="16384" width="9.00390625" style="6" customWidth="1"/>
  </cols>
  <sheetData>
    <row r="1" ht="20.25" customHeight="1"/>
    <row r="2" ht="21" customHeight="1"/>
    <row r="3" ht="21.75" customHeight="1">
      <c r="N3" s="53"/>
    </row>
    <row r="4" ht="19.5" customHeight="1"/>
    <row r="5" spans="14:18" ht="19.5" customHeight="1">
      <c r="N5" s="57" t="s">
        <v>84</v>
      </c>
      <c r="P5" s="58" t="s">
        <v>85</v>
      </c>
      <c r="Q5" s="22"/>
      <c r="R5" s="22"/>
    </row>
    <row r="6" ht="19.5" customHeight="1">
      <c r="A6" s="54" t="s">
        <v>97</v>
      </c>
    </row>
    <row r="7" spans="1:19" ht="21" customHeight="1">
      <c r="A7" s="54" t="s">
        <v>94</v>
      </c>
      <c r="M7" s="47"/>
      <c r="P7" s="52"/>
      <c r="Q7" s="52"/>
      <c r="R7" s="52"/>
      <c r="S7" s="52"/>
    </row>
    <row r="8" spans="1:13" ht="18" customHeight="1" thickBot="1">
      <c r="A8" s="54" t="s">
        <v>95</v>
      </c>
      <c r="M8" s="47" t="s">
        <v>93</v>
      </c>
    </row>
    <row r="9" spans="1:20" ht="10.5" customHeight="1" thickTop="1">
      <c r="A9" s="26"/>
      <c r="B9" s="27"/>
      <c r="C9" s="28"/>
      <c r="D9" s="28"/>
      <c r="E9" s="28"/>
      <c r="F9" s="27"/>
      <c r="G9" s="27"/>
      <c r="H9" s="28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" customFormat="1" ht="27.75" customHeight="1">
      <c r="A10" s="88" t="s">
        <v>19</v>
      </c>
      <c r="B10" s="8" t="s">
        <v>14</v>
      </c>
      <c r="C10" s="29"/>
      <c r="D10" s="29"/>
      <c r="E10" s="29"/>
      <c r="F10" s="30"/>
      <c r="G10" s="8" t="s">
        <v>20</v>
      </c>
      <c r="H10" s="30"/>
      <c r="I10" s="29"/>
      <c r="J10" s="29"/>
      <c r="K10" s="29"/>
      <c r="L10" s="29"/>
      <c r="M10" s="8" t="s">
        <v>21</v>
      </c>
      <c r="N10" s="30"/>
      <c r="O10" s="30"/>
      <c r="P10" s="30"/>
      <c r="Q10" s="30"/>
      <c r="R10" s="30"/>
      <c r="S10" s="30"/>
      <c r="T10" s="30"/>
    </row>
    <row r="11" spans="1:20" s="7" customFormat="1" ht="21.75" customHeight="1">
      <c r="A11" s="89"/>
      <c r="B11" s="31"/>
      <c r="C11" s="32"/>
      <c r="D11" s="32"/>
      <c r="E11" s="32"/>
      <c r="F11" s="32"/>
      <c r="G11" s="31"/>
      <c r="H11" s="32"/>
      <c r="I11" s="32"/>
      <c r="J11" s="32"/>
      <c r="K11" s="32"/>
      <c r="L11" s="32"/>
      <c r="M11" s="10" t="s">
        <v>22</v>
      </c>
      <c r="N11" s="32"/>
      <c r="O11" s="32"/>
      <c r="P11" s="29"/>
      <c r="Q11" s="29"/>
      <c r="R11" s="29"/>
      <c r="S11" s="29"/>
      <c r="T11" s="29"/>
    </row>
    <row r="12" spans="1:20" s="7" customFormat="1" ht="6.75" customHeight="1">
      <c r="A12" s="89"/>
      <c r="B12" s="31"/>
      <c r="C12" s="32"/>
      <c r="D12" s="32"/>
      <c r="E12" s="32"/>
      <c r="F12" s="32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7" customFormat="1" ht="24.75" customHeight="1">
      <c r="A13" s="89"/>
      <c r="B13" s="10" t="s">
        <v>15</v>
      </c>
      <c r="C13" s="29"/>
      <c r="D13" s="29"/>
      <c r="E13" s="29"/>
      <c r="F13" s="32"/>
      <c r="G13" s="8" t="s">
        <v>82</v>
      </c>
      <c r="H13" s="30"/>
      <c r="I13" s="30"/>
      <c r="J13" s="29"/>
      <c r="K13" s="29"/>
      <c r="L13" s="29"/>
      <c r="M13" s="56" t="s">
        <v>41</v>
      </c>
      <c r="N13" s="29"/>
      <c r="O13" s="29"/>
      <c r="P13" s="29"/>
      <c r="Q13" s="29"/>
      <c r="R13" s="29"/>
      <c r="S13" s="32"/>
      <c r="T13" s="32"/>
    </row>
    <row r="14" spans="1:20" s="7" customFormat="1" ht="6" customHeight="1">
      <c r="A14" s="89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s="7" customFormat="1" ht="30" customHeight="1">
      <c r="A15" s="89"/>
      <c r="B15" s="8" t="s">
        <v>83</v>
      </c>
      <c r="C15" s="33"/>
      <c r="D15" s="29"/>
      <c r="E15" s="29"/>
      <c r="F15" s="29"/>
      <c r="G15" s="29"/>
      <c r="H15" s="29"/>
      <c r="I15" s="29"/>
      <c r="J15" s="29"/>
      <c r="K15" s="29"/>
      <c r="L15" s="19" t="s">
        <v>42</v>
      </c>
      <c r="M15" s="12" t="s">
        <v>43</v>
      </c>
      <c r="N15" s="32"/>
      <c r="O15" s="34"/>
      <c r="P15" s="35"/>
      <c r="Q15" s="32"/>
      <c r="R15" s="32"/>
      <c r="S15" s="32"/>
      <c r="T15" s="32"/>
    </row>
    <row r="16" spans="1:20" s="7" customFormat="1" ht="34.5" customHeight="1">
      <c r="A16" s="89"/>
      <c r="B16" s="59" t="s">
        <v>17</v>
      </c>
      <c r="C16" s="36"/>
      <c r="D16" s="36"/>
      <c r="E16" s="36"/>
      <c r="F16" s="36"/>
      <c r="G16" s="36"/>
      <c r="H16" s="32"/>
      <c r="I16" s="23" t="s">
        <v>44</v>
      </c>
      <c r="J16" s="37"/>
      <c r="K16" s="32"/>
      <c r="L16" s="32"/>
      <c r="M16" s="13" t="s">
        <v>81</v>
      </c>
      <c r="N16" s="37"/>
      <c r="O16" s="32"/>
      <c r="P16" s="32"/>
      <c r="Q16" s="32"/>
      <c r="R16" s="32"/>
      <c r="S16" s="32"/>
      <c r="T16" s="32"/>
    </row>
    <row r="17" spans="1:20" s="7" customFormat="1" ht="10.5" customHeight="1">
      <c r="A17" s="89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7" customFormat="1" ht="24" customHeight="1">
      <c r="A18" s="89"/>
      <c r="B18" s="8" t="s">
        <v>16</v>
      </c>
      <c r="C18" s="29"/>
      <c r="D18" s="29"/>
      <c r="E18" s="29"/>
      <c r="F18" s="29"/>
      <c r="G18" s="29"/>
      <c r="H18" s="30"/>
      <c r="I18" s="9" t="s">
        <v>23</v>
      </c>
      <c r="J18" s="29"/>
      <c r="K18" s="29"/>
      <c r="L18" s="29"/>
      <c r="M18" s="30" t="s">
        <v>45</v>
      </c>
      <c r="N18" s="30"/>
      <c r="O18" s="30"/>
      <c r="P18" s="60" t="s">
        <v>24</v>
      </c>
      <c r="Q18" s="29"/>
      <c r="R18" s="29"/>
      <c r="S18" s="29"/>
      <c r="T18" s="29"/>
    </row>
    <row r="19" spans="1:20" s="7" customFormat="1" ht="19.5" customHeight="1" thickBot="1">
      <c r="A19" s="38"/>
      <c r="B19" s="63" t="s">
        <v>87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s="7" customFormat="1" ht="27" customHeight="1">
      <c r="A20" s="93" t="s">
        <v>26</v>
      </c>
      <c r="B20" s="14" t="s">
        <v>46</v>
      </c>
      <c r="C20" s="11" t="s">
        <v>47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7" customFormat="1" ht="32.25" customHeight="1">
      <c r="A21" s="89"/>
      <c r="B21" s="14" t="s">
        <v>48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5" t="s">
        <v>49</v>
      </c>
      <c r="N21" s="29"/>
      <c r="O21" s="29"/>
      <c r="P21" s="29"/>
      <c r="Q21" s="29"/>
      <c r="S21" s="30"/>
      <c r="T21" s="32"/>
    </row>
    <row r="22" spans="1:20" s="7" customFormat="1" ht="29.25" customHeight="1">
      <c r="A22" s="89"/>
      <c r="B22" s="15" t="s">
        <v>91</v>
      </c>
      <c r="C22" s="41" t="s">
        <v>92</v>
      </c>
      <c r="D22" s="40"/>
      <c r="E22" s="40"/>
      <c r="F22" s="40"/>
      <c r="G22" s="40"/>
      <c r="H22" s="40"/>
      <c r="I22" s="40"/>
      <c r="J22" s="41"/>
      <c r="K22" s="16" t="s">
        <v>50</v>
      </c>
      <c r="L22" s="42"/>
      <c r="M22" s="29"/>
      <c r="N22" s="29"/>
      <c r="O22" s="29"/>
      <c r="P22" s="29"/>
      <c r="Q22" s="29"/>
      <c r="R22" s="32"/>
      <c r="S22" s="32"/>
      <c r="T22" s="32"/>
    </row>
    <row r="23" spans="1:20" s="7" customFormat="1" ht="19.5" customHeight="1">
      <c r="A23" s="89"/>
      <c r="B23" s="62" t="s">
        <v>89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2:8" ht="19.5" customHeight="1">
      <c r="B24" s="64" t="s">
        <v>88</v>
      </c>
      <c r="H24" s="7"/>
    </row>
    <row r="25" spans="1:20" ht="18.75" customHeight="1">
      <c r="A25" s="67" t="s">
        <v>32</v>
      </c>
      <c r="B25" s="67" t="s">
        <v>33</v>
      </c>
      <c r="C25" s="67" t="s">
        <v>67</v>
      </c>
      <c r="D25" s="68" t="s">
        <v>35</v>
      </c>
      <c r="E25" s="67" t="s">
        <v>36</v>
      </c>
      <c r="F25" s="68" t="s">
        <v>98</v>
      </c>
      <c r="G25" s="67" t="s">
        <v>37</v>
      </c>
      <c r="H25" s="69"/>
      <c r="I25" s="67" t="s">
        <v>38</v>
      </c>
      <c r="J25" s="70" t="s">
        <v>39</v>
      </c>
      <c r="K25" s="71" t="s">
        <v>32</v>
      </c>
      <c r="L25" s="72" t="s">
        <v>33</v>
      </c>
      <c r="M25" s="67" t="s">
        <v>34</v>
      </c>
      <c r="N25" s="68" t="s">
        <v>35</v>
      </c>
      <c r="O25" s="67" t="s">
        <v>36</v>
      </c>
      <c r="P25" s="68" t="s">
        <v>98</v>
      </c>
      <c r="Q25" s="67" t="s">
        <v>37</v>
      </c>
      <c r="R25" s="67" t="s">
        <v>38</v>
      </c>
      <c r="S25" s="73"/>
      <c r="T25" s="67" t="s">
        <v>39</v>
      </c>
    </row>
    <row r="26" spans="1:22" ht="27" customHeight="1">
      <c r="A26" s="74">
        <v>1002</v>
      </c>
      <c r="B26" s="75" t="s">
        <v>6</v>
      </c>
      <c r="C26" s="50" t="s">
        <v>73</v>
      </c>
      <c r="D26" s="65">
        <f aca="true" t="shared" si="0" ref="D26:D41">G26*0.8/1.05</f>
        <v>1752.3809523809523</v>
      </c>
      <c r="E26" s="65">
        <v>2190</v>
      </c>
      <c r="F26" s="65">
        <v>110</v>
      </c>
      <c r="G26" s="51">
        <v>2300</v>
      </c>
      <c r="H26" s="51">
        <f>D26*I26</f>
        <v>0</v>
      </c>
      <c r="I26" s="66"/>
      <c r="J26" s="76">
        <f aca="true" t="shared" si="1" ref="J26:J42">I26*G26</f>
        <v>0</v>
      </c>
      <c r="K26" s="77">
        <v>3015</v>
      </c>
      <c r="L26" s="78" t="s">
        <v>51</v>
      </c>
      <c r="M26" s="50" t="s">
        <v>68</v>
      </c>
      <c r="N26" s="61">
        <f aca="true" t="shared" si="2" ref="N26:N40">Q26*0.8/1.05</f>
        <v>1904.7619047619046</v>
      </c>
      <c r="O26" s="61">
        <v>2381</v>
      </c>
      <c r="P26" s="61">
        <v>119</v>
      </c>
      <c r="Q26" s="51">
        <v>2500</v>
      </c>
      <c r="R26" s="79"/>
      <c r="S26" s="66">
        <f>R26*N26</f>
        <v>0</v>
      </c>
      <c r="T26" s="51">
        <f>Q26*R26</f>
        <v>0</v>
      </c>
      <c r="U26" s="43"/>
      <c r="V26" s="43"/>
    </row>
    <row r="27" spans="1:22" ht="27" customHeight="1">
      <c r="A27" s="74">
        <v>1004</v>
      </c>
      <c r="B27" s="75" t="s">
        <v>25</v>
      </c>
      <c r="C27" s="50" t="s">
        <v>74</v>
      </c>
      <c r="D27" s="65">
        <f t="shared" si="0"/>
        <v>1790.4761904761904</v>
      </c>
      <c r="E27" s="61">
        <v>2238</v>
      </c>
      <c r="F27" s="61">
        <v>112</v>
      </c>
      <c r="G27" s="51">
        <v>2350</v>
      </c>
      <c r="H27" s="51">
        <f aca="true" t="shared" si="3" ref="H27:H41">D27*I27</f>
        <v>0</v>
      </c>
      <c r="I27" s="66"/>
      <c r="J27" s="76">
        <f t="shared" si="1"/>
        <v>0</v>
      </c>
      <c r="K27" s="77">
        <v>3016</v>
      </c>
      <c r="L27" s="78" t="s">
        <v>0</v>
      </c>
      <c r="M27" s="50" t="s">
        <v>68</v>
      </c>
      <c r="N27" s="61">
        <f t="shared" si="2"/>
        <v>1523.8095238095239</v>
      </c>
      <c r="O27" s="61">
        <v>1905</v>
      </c>
      <c r="P27" s="61">
        <v>95</v>
      </c>
      <c r="Q27" s="51">
        <v>2000</v>
      </c>
      <c r="R27" s="66"/>
      <c r="S27" s="66">
        <f aca="true" t="shared" si="4" ref="S27:S42">R27*N27</f>
        <v>0</v>
      </c>
      <c r="T27" s="51">
        <f aca="true" t="shared" si="5" ref="T27:T42">Q27*R27</f>
        <v>0</v>
      </c>
      <c r="U27" s="43"/>
      <c r="V27" s="43"/>
    </row>
    <row r="28" spans="1:22" ht="27" customHeight="1">
      <c r="A28" s="74">
        <v>1005</v>
      </c>
      <c r="B28" s="75" t="s">
        <v>27</v>
      </c>
      <c r="C28" s="50" t="s">
        <v>75</v>
      </c>
      <c r="D28" s="65">
        <f t="shared" si="0"/>
        <v>1485.7142857142856</v>
      </c>
      <c r="E28" s="66">
        <v>1857</v>
      </c>
      <c r="F28" s="66">
        <v>93</v>
      </c>
      <c r="G28" s="51">
        <v>1950</v>
      </c>
      <c r="H28" s="51">
        <f t="shared" si="3"/>
        <v>0</v>
      </c>
      <c r="I28" s="66"/>
      <c r="J28" s="76">
        <f t="shared" si="1"/>
        <v>0</v>
      </c>
      <c r="K28" s="77">
        <v>3017</v>
      </c>
      <c r="L28" s="78" t="s">
        <v>1</v>
      </c>
      <c r="M28" s="50" t="s">
        <v>68</v>
      </c>
      <c r="N28" s="61">
        <f t="shared" si="2"/>
        <v>2019.047619047619</v>
      </c>
      <c r="O28" s="61">
        <v>2524</v>
      </c>
      <c r="P28" s="61">
        <v>126</v>
      </c>
      <c r="Q28" s="51">
        <v>2650</v>
      </c>
      <c r="R28" s="66"/>
      <c r="S28" s="66">
        <f t="shared" si="4"/>
        <v>0</v>
      </c>
      <c r="T28" s="51">
        <f t="shared" si="5"/>
        <v>0</v>
      </c>
      <c r="U28" s="43"/>
      <c r="V28" s="43"/>
    </row>
    <row r="29" spans="1:22" ht="27" customHeight="1">
      <c r="A29" s="74">
        <v>1006</v>
      </c>
      <c r="B29" s="75" t="s">
        <v>103</v>
      </c>
      <c r="C29" s="50" t="s">
        <v>68</v>
      </c>
      <c r="D29" s="65">
        <f>G29*0.8/1.05</f>
        <v>723.8095238095237</v>
      </c>
      <c r="E29" s="65">
        <v>905</v>
      </c>
      <c r="F29" s="65">
        <v>45</v>
      </c>
      <c r="G29" s="51">
        <v>950</v>
      </c>
      <c r="H29" s="51">
        <f>D29*I29</f>
        <v>0</v>
      </c>
      <c r="I29" s="66"/>
      <c r="J29" s="76">
        <f>I29*G29</f>
        <v>0</v>
      </c>
      <c r="K29" s="77">
        <v>3018</v>
      </c>
      <c r="L29" s="78" t="s">
        <v>105</v>
      </c>
      <c r="M29" s="50" t="s">
        <v>69</v>
      </c>
      <c r="N29" s="61">
        <f t="shared" si="2"/>
        <v>1142.857142857143</v>
      </c>
      <c r="O29" s="61">
        <v>1429</v>
      </c>
      <c r="P29" s="61">
        <v>71</v>
      </c>
      <c r="Q29" s="51">
        <v>1500</v>
      </c>
      <c r="R29" s="66"/>
      <c r="S29" s="66">
        <f t="shared" si="4"/>
        <v>0</v>
      </c>
      <c r="T29" s="51">
        <f t="shared" si="5"/>
        <v>0</v>
      </c>
      <c r="U29" s="43"/>
      <c r="V29" s="43"/>
    </row>
    <row r="30" spans="1:22" ht="27" customHeight="1">
      <c r="A30" s="74">
        <v>2003</v>
      </c>
      <c r="B30" s="75" t="s">
        <v>104</v>
      </c>
      <c r="C30" s="50" t="s">
        <v>76</v>
      </c>
      <c r="D30" s="65">
        <f>G30*0.8/1.05</f>
        <v>952.3809523809523</v>
      </c>
      <c r="E30" s="65">
        <v>1190</v>
      </c>
      <c r="F30" s="65">
        <v>60</v>
      </c>
      <c r="G30" s="51">
        <v>1250</v>
      </c>
      <c r="H30" s="51">
        <f>D30*I30</f>
        <v>0</v>
      </c>
      <c r="I30" s="66"/>
      <c r="J30" s="76">
        <f>I30*G30</f>
        <v>0</v>
      </c>
      <c r="K30" s="77">
        <v>3019</v>
      </c>
      <c r="L30" s="78" t="s">
        <v>2</v>
      </c>
      <c r="M30" s="50" t="s">
        <v>69</v>
      </c>
      <c r="N30" s="61">
        <f t="shared" si="2"/>
        <v>1409.5238095238094</v>
      </c>
      <c r="O30" s="61">
        <v>1762</v>
      </c>
      <c r="P30" s="61">
        <v>88</v>
      </c>
      <c r="Q30" s="51">
        <v>1850</v>
      </c>
      <c r="R30" s="66"/>
      <c r="S30" s="66">
        <f t="shared" si="4"/>
        <v>0</v>
      </c>
      <c r="T30" s="51">
        <f t="shared" si="5"/>
        <v>0</v>
      </c>
      <c r="U30" s="43"/>
      <c r="V30" s="43"/>
    </row>
    <row r="31" spans="1:22" ht="27" customHeight="1">
      <c r="A31" s="74">
        <v>2005</v>
      </c>
      <c r="B31" s="75" t="s">
        <v>52</v>
      </c>
      <c r="C31" s="50" t="s">
        <v>68</v>
      </c>
      <c r="D31" s="65">
        <f t="shared" si="0"/>
        <v>601.9047619047619</v>
      </c>
      <c r="E31" s="65">
        <v>752</v>
      </c>
      <c r="F31" s="65">
        <v>38</v>
      </c>
      <c r="G31" s="51">
        <v>790</v>
      </c>
      <c r="H31" s="51">
        <f t="shared" si="3"/>
        <v>0</v>
      </c>
      <c r="I31" s="66"/>
      <c r="J31" s="76">
        <f t="shared" si="1"/>
        <v>0</v>
      </c>
      <c r="K31" s="77">
        <v>3020</v>
      </c>
      <c r="L31" s="78" t="s">
        <v>53</v>
      </c>
      <c r="M31" s="50" t="s">
        <v>69</v>
      </c>
      <c r="N31" s="61">
        <f t="shared" si="2"/>
        <v>1409.5238095238094</v>
      </c>
      <c r="O31" s="61">
        <v>1762</v>
      </c>
      <c r="P31" s="61">
        <v>88</v>
      </c>
      <c r="Q31" s="51">
        <v>1850</v>
      </c>
      <c r="R31" s="66"/>
      <c r="S31" s="66">
        <f t="shared" si="4"/>
        <v>0</v>
      </c>
      <c r="T31" s="51">
        <f t="shared" si="5"/>
        <v>0</v>
      </c>
      <c r="U31" s="43"/>
      <c r="V31" s="43"/>
    </row>
    <row r="32" spans="1:22" ht="27" customHeight="1">
      <c r="A32" s="74">
        <v>2006</v>
      </c>
      <c r="B32" s="75" t="s">
        <v>9</v>
      </c>
      <c r="C32" s="50" t="s">
        <v>69</v>
      </c>
      <c r="D32" s="65">
        <v>1334</v>
      </c>
      <c r="E32" s="65">
        <v>1667</v>
      </c>
      <c r="F32" s="65">
        <v>83</v>
      </c>
      <c r="G32" s="51">
        <v>1750</v>
      </c>
      <c r="H32" s="51">
        <f t="shared" si="3"/>
        <v>0</v>
      </c>
      <c r="I32" s="66"/>
      <c r="J32" s="76">
        <f t="shared" si="1"/>
        <v>0</v>
      </c>
      <c r="K32" s="77">
        <v>3023</v>
      </c>
      <c r="L32" s="78" t="s">
        <v>11</v>
      </c>
      <c r="M32" s="50" t="s">
        <v>70</v>
      </c>
      <c r="N32" s="61">
        <f t="shared" si="2"/>
        <v>1752.3809523809523</v>
      </c>
      <c r="O32" s="61">
        <v>2190</v>
      </c>
      <c r="P32" s="61">
        <v>110</v>
      </c>
      <c r="Q32" s="51">
        <v>2300</v>
      </c>
      <c r="R32" s="66"/>
      <c r="S32" s="66">
        <f t="shared" si="4"/>
        <v>0</v>
      </c>
      <c r="T32" s="51">
        <f t="shared" si="5"/>
        <v>0</v>
      </c>
      <c r="U32" s="43"/>
      <c r="V32" s="43"/>
    </row>
    <row r="33" spans="1:22" ht="27" customHeight="1">
      <c r="A33" s="74">
        <v>2009</v>
      </c>
      <c r="B33" s="75" t="s">
        <v>99</v>
      </c>
      <c r="C33" s="50" t="s">
        <v>68</v>
      </c>
      <c r="D33" s="65">
        <f t="shared" si="0"/>
        <v>1638.095238095238</v>
      </c>
      <c r="E33" s="65">
        <v>2048</v>
      </c>
      <c r="F33" s="65">
        <v>102</v>
      </c>
      <c r="G33" s="51">
        <v>2150</v>
      </c>
      <c r="H33" s="51">
        <f t="shared" si="3"/>
        <v>0</v>
      </c>
      <c r="I33" s="66"/>
      <c r="J33" s="76">
        <f t="shared" si="1"/>
        <v>0</v>
      </c>
      <c r="K33" s="77">
        <v>3024</v>
      </c>
      <c r="L33" s="78" t="s">
        <v>54</v>
      </c>
      <c r="M33" s="50" t="s">
        <v>69</v>
      </c>
      <c r="N33" s="61">
        <f t="shared" si="2"/>
        <v>838.0952380952381</v>
      </c>
      <c r="O33" s="61">
        <v>1048</v>
      </c>
      <c r="P33" s="61">
        <v>52</v>
      </c>
      <c r="Q33" s="51">
        <v>1100</v>
      </c>
      <c r="R33" s="66"/>
      <c r="S33" s="66">
        <f t="shared" si="4"/>
        <v>0</v>
      </c>
      <c r="T33" s="51">
        <f t="shared" si="5"/>
        <v>0</v>
      </c>
      <c r="U33" s="43"/>
      <c r="V33" s="43"/>
    </row>
    <row r="34" spans="1:22" ht="27" customHeight="1">
      <c r="A34" s="74">
        <v>3004</v>
      </c>
      <c r="B34" s="75" t="s">
        <v>8</v>
      </c>
      <c r="C34" s="50" t="s">
        <v>77</v>
      </c>
      <c r="D34" s="65">
        <f t="shared" si="0"/>
        <v>1447.6190476190475</v>
      </c>
      <c r="E34" s="65">
        <v>1810</v>
      </c>
      <c r="F34" s="65">
        <v>90</v>
      </c>
      <c r="G34" s="51">
        <v>1900</v>
      </c>
      <c r="H34" s="51">
        <f t="shared" si="3"/>
        <v>0</v>
      </c>
      <c r="I34" s="66"/>
      <c r="J34" s="76">
        <f t="shared" si="1"/>
        <v>0</v>
      </c>
      <c r="K34" s="77">
        <v>3025</v>
      </c>
      <c r="L34" s="78" t="s">
        <v>55</v>
      </c>
      <c r="M34" s="50" t="s">
        <v>68</v>
      </c>
      <c r="N34" s="61">
        <f t="shared" si="2"/>
        <v>1485.7142857142856</v>
      </c>
      <c r="O34" s="61">
        <v>1857</v>
      </c>
      <c r="P34" s="61">
        <v>93</v>
      </c>
      <c r="Q34" s="51">
        <v>1950</v>
      </c>
      <c r="R34" s="66"/>
      <c r="S34" s="66">
        <f t="shared" si="4"/>
        <v>0</v>
      </c>
      <c r="T34" s="51">
        <f t="shared" si="5"/>
        <v>0</v>
      </c>
      <c r="U34" s="43"/>
      <c r="V34" s="43"/>
    </row>
    <row r="35" spans="1:22" ht="27" customHeight="1">
      <c r="A35" s="74">
        <v>3005</v>
      </c>
      <c r="B35" s="75" t="s">
        <v>56</v>
      </c>
      <c r="C35" s="50" t="s">
        <v>78</v>
      </c>
      <c r="D35" s="65">
        <f t="shared" si="0"/>
        <v>1485.7142857142856</v>
      </c>
      <c r="E35" s="65">
        <v>1857</v>
      </c>
      <c r="F35" s="65">
        <v>93</v>
      </c>
      <c r="G35" s="51">
        <v>1950</v>
      </c>
      <c r="H35" s="51">
        <f t="shared" si="3"/>
        <v>0</v>
      </c>
      <c r="I35" s="66"/>
      <c r="J35" s="76">
        <f t="shared" si="1"/>
        <v>0</v>
      </c>
      <c r="K35" s="77">
        <v>3026</v>
      </c>
      <c r="L35" s="78" t="s">
        <v>3</v>
      </c>
      <c r="M35" s="50" t="s">
        <v>68</v>
      </c>
      <c r="N35" s="61">
        <f t="shared" si="2"/>
        <v>2171.4285714285716</v>
      </c>
      <c r="O35" s="61">
        <v>2714</v>
      </c>
      <c r="P35" s="61">
        <v>136</v>
      </c>
      <c r="Q35" s="51">
        <v>2850</v>
      </c>
      <c r="R35" s="66"/>
      <c r="S35" s="66">
        <f t="shared" si="4"/>
        <v>0</v>
      </c>
      <c r="T35" s="51">
        <f t="shared" si="5"/>
        <v>0</v>
      </c>
      <c r="U35" s="43"/>
      <c r="V35" s="43"/>
    </row>
    <row r="36" spans="1:22" ht="27" customHeight="1">
      <c r="A36" s="74">
        <v>3006</v>
      </c>
      <c r="B36" s="75" t="s">
        <v>57</v>
      </c>
      <c r="C36" s="50" t="s">
        <v>69</v>
      </c>
      <c r="D36" s="65">
        <f t="shared" si="0"/>
        <v>1257.142857142857</v>
      </c>
      <c r="E36" s="65">
        <v>1571</v>
      </c>
      <c r="F36" s="65">
        <v>79</v>
      </c>
      <c r="G36" s="51">
        <v>1650</v>
      </c>
      <c r="H36" s="51">
        <f t="shared" si="3"/>
        <v>0</v>
      </c>
      <c r="I36" s="66"/>
      <c r="J36" s="76">
        <f t="shared" si="1"/>
        <v>0</v>
      </c>
      <c r="K36" s="77">
        <v>3028</v>
      </c>
      <c r="L36" s="78" t="s">
        <v>58</v>
      </c>
      <c r="M36" s="50" t="s">
        <v>69</v>
      </c>
      <c r="N36" s="61">
        <f t="shared" si="2"/>
        <v>2095.238095238095</v>
      </c>
      <c r="O36" s="61">
        <v>2619</v>
      </c>
      <c r="P36" s="61">
        <v>131</v>
      </c>
      <c r="Q36" s="51">
        <v>2750</v>
      </c>
      <c r="R36" s="66"/>
      <c r="S36" s="66">
        <f t="shared" si="4"/>
        <v>0</v>
      </c>
      <c r="T36" s="51">
        <f t="shared" si="5"/>
        <v>0</v>
      </c>
      <c r="U36" s="43"/>
      <c r="V36" s="43"/>
    </row>
    <row r="37" spans="1:22" ht="27" customHeight="1">
      <c r="A37" s="74">
        <v>3007</v>
      </c>
      <c r="B37" s="75" t="s">
        <v>59</v>
      </c>
      <c r="C37" s="50" t="s">
        <v>68</v>
      </c>
      <c r="D37" s="65">
        <f t="shared" si="0"/>
        <v>1904.7619047619046</v>
      </c>
      <c r="E37" s="65">
        <v>2381</v>
      </c>
      <c r="F37" s="65">
        <v>119</v>
      </c>
      <c r="G37" s="51">
        <v>2500</v>
      </c>
      <c r="H37" s="51">
        <f t="shared" si="3"/>
        <v>0</v>
      </c>
      <c r="I37" s="66"/>
      <c r="J37" s="76">
        <f t="shared" si="1"/>
        <v>0</v>
      </c>
      <c r="K37" s="77">
        <v>3030</v>
      </c>
      <c r="L37" s="78" t="s">
        <v>102</v>
      </c>
      <c r="M37" s="50" t="s">
        <v>71</v>
      </c>
      <c r="N37" s="61">
        <f t="shared" si="2"/>
        <v>1638.095238095238</v>
      </c>
      <c r="O37" s="61">
        <v>2048</v>
      </c>
      <c r="P37" s="61">
        <v>102</v>
      </c>
      <c r="Q37" s="51">
        <v>2150</v>
      </c>
      <c r="R37" s="66"/>
      <c r="S37" s="66">
        <f t="shared" si="4"/>
        <v>0</v>
      </c>
      <c r="T37" s="51">
        <f t="shared" si="5"/>
        <v>0</v>
      </c>
      <c r="U37" s="43"/>
      <c r="V37" s="43"/>
    </row>
    <row r="38" spans="1:22" ht="27" customHeight="1">
      <c r="A38" s="74">
        <v>3008</v>
      </c>
      <c r="B38" s="75" t="s">
        <v>10</v>
      </c>
      <c r="C38" s="50" t="s">
        <v>79</v>
      </c>
      <c r="D38" s="65">
        <v>4534</v>
      </c>
      <c r="E38" s="65">
        <v>5667</v>
      </c>
      <c r="F38" s="65">
        <v>283</v>
      </c>
      <c r="G38" s="51">
        <v>5950</v>
      </c>
      <c r="H38" s="51">
        <f t="shared" si="3"/>
        <v>0</v>
      </c>
      <c r="I38" s="66"/>
      <c r="J38" s="76">
        <f t="shared" si="1"/>
        <v>0</v>
      </c>
      <c r="K38" s="77">
        <v>4003</v>
      </c>
      <c r="L38" s="78" t="s">
        <v>4</v>
      </c>
      <c r="M38" s="50" t="s">
        <v>72</v>
      </c>
      <c r="N38" s="61">
        <f t="shared" si="2"/>
        <v>1295.2380952380952</v>
      </c>
      <c r="O38" s="61">
        <v>1619</v>
      </c>
      <c r="P38" s="61">
        <v>81</v>
      </c>
      <c r="Q38" s="51">
        <v>1700</v>
      </c>
      <c r="R38" s="66"/>
      <c r="S38" s="66">
        <f t="shared" si="4"/>
        <v>0</v>
      </c>
      <c r="T38" s="51">
        <f t="shared" si="5"/>
        <v>0</v>
      </c>
      <c r="U38" s="43"/>
      <c r="V38" s="43"/>
    </row>
    <row r="39" spans="1:22" ht="27" customHeight="1">
      <c r="A39" s="74">
        <v>3009</v>
      </c>
      <c r="B39" s="75" t="s">
        <v>60</v>
      </c>
      <c r="C39" s="50" t="s">
        <v>69</v>
      </c>
      <c r="D39" s="65">
        <f t="shared" si="0"/>
        <v>1904.7619047619046</v>
      </c>
      <c r="E39" s="65">
        <v>2381</v>
      </c>
      <c r="F39" s="65">
        <v>119</v>
      </c>
      <c r="G39" s="51">
        <v>2500</v>
      </c>
      <c r="H39" s="51">
        <f t="shared" si="3"/>
        <v>0</v>
      </c>
      <c r="I39" s="66"/>
      <c r="J39" s="76">
        <f t="shared" si="1"/>
        <v>0</v>
      </c>
      <c r="K39" s="77">
        <v>4004</v>
      </c>
      <c r="L39" s="78" t="s">
        <v>5</v>
      </c>
      <c r="M39" s="50" t="s">
        <v>69</v>
      </c>
      <c r="N39" s="61">
        <f t="shared" si="2"/>
        <v>1295.2380952380952</v>
      </c>
      <c r="O39" s="61">
        <v>1619</v>
      </c>
      <c r="P39" s="61">
        <v>81</v>
      </c>
      <c r="Q39" s="51">
        <v>1700</v>
      </c>
      <c r="R39" s="66"/>
      <c r="S39" s="66">
        <f t="shared" si="4"/>
        <v>0</v>
      </c>
      <c r="T39" s="51">
        <f t="shared" si="5"/>
        <v>0</v>
      </c>
      <c r="U39" s="43"/>
      <c r="V39" s="43"/>
    </row>
    <row r="40" spans="1:22" ht="27" customHeight="1">
      <c r="A40" s="74">
        <v>3010</v>
      </c>
      <c r="B40" s="75" t="s">
        <v>61</v>
      </c>
      <c r="C40" s="50" t="s">
        <v>69</v>
      </c>
      <c r="D40" s="65">
        <f t="shared" si="0"/>
        <v>1676.1904761904761</v>
      </c>
      <c r="E40" s="65">
        <v>2095</v>
      </c>
      <c r="F40" s="65">
        <v>105</v>
      </c>
      <c r="G40" s="51">
        <v>2200</v>
      </c>
      <c r="H40" s="51">
        <f t="shared" si="3"/>
        <v>0</v>
      </c>
      <c r="I40" s="66"/>
      <c r="J40" s="76">
        <f t="shared" si="1"/>
        <v>0</v>
      </c>
      <c r="K40" s="77">
        <v>4005</v>
      </c>
      <c r="L40" s="78" t="s">
        <v>100</v>
      </c>
      <c r="M40" s="50" t="s">
        <v>69</v>
      </c>
      <c r="N40" s="61">
        <f t="shared" si="2"/>
        <v>2171.4285714285716</v>
      </c>
      <c r="O40" s="61">
        <v>2714</v>
      </c>
      <c r="P40" s="61">
        <v>136</v>
      </c>
      <c r="Q40" s="51">
        <v>2850</v>
      </c>
      <c r="R40" s="66"/>
      <c r="S40" s="66">
        <f t="shared" si="4"/>
        <v>0</v>
      </c>
      <c r="T40" s="51">
        <f t="shared" si="5"/>
        <v>0</v>
      </c>
      <c r="U40" s="43"/>
      <c r="V40" s="43"/>
    </row>
    <row r="41" spans="1:22" ht="27" customHeight="1">
      <c r="A41" s="74">
        <v>4007</v>
      </c>
      <c r="B41" s="75" t="s">
        <v>7</v>
      </c>
      <c r="C41" s="50" t="s">
        <v>69</v>
      </c>
      <c r="D41" s="65">
        <f t="shared" si="0"/>
        <v>4114.285714285714</v>
      </c>
      <c r="E41" s="65">
        <v>5143</v>
      </c>
      <c r="F41" s="65">
        <v>257</v>
      </c>
      <c r="G41" s="51">
        <v>5400</v>
      </c>
      <c r="H41" s="51">
        <f t="shared" si="3"/>
        <v>0</v>
      </c>
      <c r="I41" s="66"/>
      <c r="J41" s="76">
        <f t="shared" si="1"/>
        <v>0</v>
      </c>
      <c r="K41" s="77"/>
      <c r="L41" s="80"/>
      <c r="M41" s="50"/>
      <c r="N41" s="61"/>
      <c r="O41" s="61"/>
      <c r="P41" s="61"/>
      <c r="Q41" s="51"/>
      <c r="R41" s="66"/>
      <c r="S41" s="66">
        <f t="shared" si="4"/>
        <v>0</v>
      </c>
      <c r="T41" s="51">
        <f t="shared" si="5"/>
        <v>0</v>
      </c>
      <c r="U41" s="43"/>
      <c r="V41" s="43"/>
    </row>
    <row r="42" spans="1:22" ht="27" customHeight="1">
      <c r="A42" s="74">
        <v>3014</v>
      </c>
      <c r="B42" s="78" t="s">
        <v>101</v>
      </c>
      <c r="C42" s="50" t="s">
        <v>68</v>
      </c>
      <c r="D42" s="61">
        <f>G42*0.8/1.05</f>
        <v>723.8095238095237</v>
      </c>
      <c r="E42" s="61">
        <v>905</v>
      </c>
      <c r="F42" s="61">
        <v>45</v>
      </c>
      <c r="G42" s="51">
        <v>950</v>
      </c>
      <c r="H42" s="81"/>
      <c r="I42" s="66"/>
      <c r="J42" s="76">
        <f t="shared" si="1"/>
        <v>0</v>
      </c>
      <c r="K42" s="82"/>
      <c r="L42" s="66"/>
      <c r="M42" s="83"/>
      <c r="N42" s="61"/>
      <c r="O42" s="61"/>
      <c r="P42" s="61"/>
      <c r="Q42" s="51"/>
      <c r="R42" s="66"/>
      <c r="S42" s="66">
        <f t="shared" si="4"/>
        <v>0</v>
      </c>
      <c r="T42" s="51">
        <f t="shared" si="5"/>
        <v>0</v>
      </c>
      <c r="U42" s="43"/>
      <c r="V42" s="43"/>
    </row>
    <row r="43" spans="1:20" ht="4.5" customHeight="1">
      <c r="A43" s="1"/>
      <c r="B43" s="3"/>
      <c r="C43" s="44"/>
      <c r="D43" s="45"/>
      <c r="E43" s="45"/>
      <c r="F43" s="45"/>
      <c r="G43" s="2"/>
      <c r="H43" s="2"/>
      <c r="I43" s="3"/>
      <c r="J43" s="2"/>
      <c r="K43" s="4"/>
      <c r="L43" s="3"/>
      <c r="M43" s="44"/>
      <c r="N43" s="46"/>
      <c r="O43" s="46"/>
      <c r="P43" s="46"/>
      <c r="Q43" s="2"/>
      <c r="R43" s="2"/>
      <c r="S43" s="3"/>
      <c r="T43" s="2"/>
    </row>
    <row r="44" spans="2:20" ht="20.25" customHeight="1">
      <c r="B44" s="21" t="s">
        <v>28</v>
      </c>
      <c r="P44" s="84" t="s">
        <v>18</v>
      </c>
      <c r="Q44" s="85"/>
      <c r="R44" s="86">
        <f>SUM(J26:J42,T26:T42)</f>
        <v>0</v>
      </c>
      <c r="S44" s="90"/>
      <c r="T44" s="91"/>
    </row>
    <row r="45" spans="1:20" ht="5.25" customHeight="1">
      <c r="A45" s="47"/>
      <c r="B45" s="18"/>
      <c r="O45" s="3"/>
      <c r="P45" s="48"/>
      <c r="Q45" s="48"/>
      <c r="R45" s="24"/>
      <c r="S45" s="24"/>
      <c r="T45" s="24"/>
    </row>
    <row r="46" spans="2:20" ht="20.25" customHeight="1">
      <c r="B46" s="6" t="s">
        <v>80</v>
      </c>
      <c r="P46" s="92" t="s">
        <v>40</v>
      </c>
      <c r="Q46" s="85"/>
      <c r="R46" s="86">
        <f>SUM(H26:H42,S26:S42)</f>
        <v>0</v>
      </c>
      <c r="S46" s="87"/>
      <c r="T46" s="85"/>
    </row>
    <row r="47" spans="1:20" ht="5.25" customHeight="1">
      <c r="A47" s="49"/>
      <c r="B47" s="18"/>
      <c r="P47" s="22"/>
      <c r="Q47" s="22"/>
      <c r="R47" s="22"/>
      <c r="S47" s="22"/>
      <c r="T47" s="22"/>
    </row>
    <row r="48" spans="1:20" ht="20.25" customHeight="1">
      <c r="A48" s="49"/>
      <c r="B48" s="6" t="s">
        <v>96</v>
      </c>
      <c r="P48" s="84" t="s">
        <v>12</v>
      </c>
      <c r="Q48" s="85"/>
      <c r="R48" s="92"/>
      <c r="S48" s="87"/>
      <c r="T48" s="85"/>
    </row>
    <row r="49" spans="1:20" ht="4.5" customHeight="1">
      <c r="A49" s="49"/>
      <c r="P49" s="22"/>
      <c r="Q49" s="22"/>
      <c r="R49" s="22"/>
      <c r="S49" s="22"/>
      <c r="T49" s="22"/>
    </row>
    <row r="50" spans="1:20" ht="20.25" customHeight="1">
      <c r="A50" s="49"/>
      <c r="B50" s="6" t="s">
        <v>62</v>
      </c>
      <c r="P50" s="84" t="s">
        <v>13</v>
      </c>
      <c r="Q50" s="85"/>
      <c r="R50" s="86"/>
      <c r="S50" s="87"/>
      <c r="T50" s="85"/>
    </row>
    <row r="51" spans="1:20" ht="20.25" customHeight="1">
      <c r="A51" s="49"/>
      <c r="B51" s="6" t="s">
        <v>63</v>
      </c>
      <c r="P51" s="5" t="s">
        <v>90</v>
      </c>
      <c r="Q51" s="17"/>
      <c r="R51" s="17"/>
      <c r="S51" s="17"/>
      <c r="T51" s="17"/>
    </row>
    <row r="52" spans="1:20" ht="19.5" customHeight="1">
      <c r="A52" s="49"/>
      <c r="B52" s="6" t="s">
        <v>64</v>
      </c>
      <c r="P52" s="18" t="s">
        <v>65</v>
      </c>
      <c r="T52" s="17"/>
    </row>
    <row r="53" spans="2:16" ht="20.25" customHeight="1">
      <c r="B53" s="6" t="s">
        <v>29</v>
      </c>
      <c r="P53" s="18" t="s">
        <v>66</v>
      </c>
    </row>
    <row r="54" ht="20.25" customHeight="1">
      <c r="B54" s="6" t="s">
        <v>30</v>
      </c>
    </row>
    <row r="55" ht="19.5" customHeight="1">
      <c r="B55" s="6" t="s">
        <v>31</v>
      </c>
    </row>
    <row r="56" ht="20.25" customHeight="1">
      <c r="B56" s="6" t="s">
        <v>86</v>
      </c>
    </row>
  </sheetData>
  <sheetProtection/>
  <mergeCells count="10">
    <mergeCell ref="P50:Q50"/>
    <mergeCell ref="P44:Q44"/>
    <mergeCell ref="R50:T50"/>
    <mergeCell ref="A10:A18"/>
    <mergeCell ref="R44:T44"/>
    <mergeCell ref="P48:Q48"/>
    <mergeCell ref="R48:T48"/>
    <mergeCell ref="A20:A23"/>
    <mergeCell ref="P46:Q46"/>
    <mergeCell ref="R46:T46"/>
  </mergeCells>
  <printOptions/>
  <pageMargins left="0.2" right="0.16" top="0.27" bottom="0.17" header="0.2" footer="0.27"/>
  <pageSetup firstPageNumber="1" useFirstPageNumber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Health Products ,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</dc:creator>
  <cp:keywords/>
  <dc:description/>
  <cp:lastModifiedBy>it</cp:lastModifiedBy>
  <cp:lastPrinted>2019-11-15T09:49:45Z</cp:lastPrinted>
  <dcterms:created xsi:type="dcterms:W3CDTF">2009-10-23T04:03:36Z</dcterms:created>
  <dcterms:modified xsi:type="dcterms:W3CDTF">2021-03-29T08:22:02Z</dcterms:modified>
  <cp:category/>
  <cp:version/>
  <cp:contentType/>
  <cp:contentStatus/>
</cp:coreProperties>
</file>